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5034038\Documents\"/>
    </mc:Choice>
  </mc:AlternateContent>
  <xr:revisionPtr revIDLastSave="0" documentId="13_ncr:1_{8B7ED98A-1A46-472C-885E-5AB29DFD31B7}" xr6:coauthVersionLast="47" xr6:coauthVersionMax="47" xr10:uidLastSave="{00000000-0000-0000-0000-000000000000}"/>
  <bookViews>
    <workbookView xWindow="-108" yWindow="-108" windowWidth="23256" windowHeight="12576" xr2:uid="{A9CF8E44-BFD6-40E1-88AB-2668A4D7D4BF}"/>
  </bookViews>
  <sheets>
    <sheet name="Cal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 a="1"/>
  <c r="C21" i="1" s="1"/>
  <c r="C17" i="1" a="1"/>
  <c r="C17" i="1" s="1"/>
  <c r="C19" i="1" a="1"/>
  <c r="C19" i="1" s="1"/>
  <c r="C20" i="1" l="1"/>
  <c r="H19" i="1" s="1"/>
  <c r="C14" i="1" l="1" a="1"/>
  <c r="C14" i="1" s="1"/>
  <c r="C15" i="1" a="1"/>
  <c r="C15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<sst xmlns="http://schemas.openxmlformats.org/spreadsheetml/2006/main" count="39" uniqueCount="31">
  <si>
    <t>BASE DE CALCUL DES FRAIS DE TRANSPORT</t>
  </si>
  <si>
    <t>Le partage des frais s’effectue entre tous les participants, y compris les conducteurs et les encadrants, sur la base suivante :</t>
  </si>
  <si>
    <t>Mutualisation des frais sur l’ensemble des véhicules</t>
  </si>
  <si>
    <t>EUR/km</t>
  </si>
  <si>
    <r>
      <t xml:space="preserve"> + péage &amp; frais de stationnement pour les </t>
    </r>
    <r>
      <rPr>
        <u/>
        <sz val="11"/>
        <color theme="1"/>
        <rFont val="Calibri"/>
        <family val="2"/>
        <scheme val="minor"/>
      </rPr>
      <t>voitures particulières</t>
    </r>
    <r>
      <rPr>
        <sz val="11"/>
        <color theme="1"/>
        <rFont val="Calibri"/>
        <family val="2"/>
        <scheme val="minor"/>
      </rPr>
      <t xml:space="preserve"> (Carburant compris)</t>
    </r>
  </si>
  <si>
    <r>
      <t xml:space="preserve"> + péage &amp; frais de stationnement pour le</t>
    </r>
    <r>
      <rPr>
        <u/>
        <sz val="11"/>
        <color theme="1"/>
        <rFont val="Calibri"/>
        <family val="2"/>
        <scheme val="minor"/>
      </rPr>
      <t xml:space="preserve"> minibus du club</t>
    </r>
    <r>
      <rPr>
        <sz val="11"/>
        <color theme="1"/>
        <rFont val="Calibri"/>
        <family val="2"/>
        <scheme val="minor"/>
      </rPr>
      <t xml:space="preserve"> (Frais de carburant pris en charge par le CAF sur fourniture du justificatif et si dans le cadre d’une sortie inscrite au programme officiel)</t>
    </r>
  </si>
  <si>
    <r>
      <t xml:space="preserve"> + péage &amp; frais de stationnement pour le </t>
    </r>
    <r>
      <rPr>
        <u/>
        <sz val="11"/>
        <color theme="1"/>
        <rFont val="Calibri"/>
        <family val="2"/>
        <scheme val="minor"/>
      </rPr>
      <t>minibus du club + la remorque porte vélo</t>
    </r>
    <r>
      <rPr>
        <sz val="11"/>
        <color theme="1"/>
        <rFont val="Calibri"/>
        <family val="2"/>
        <scheme val="minor"/>
      </rPr>
      <t xml:space="preserve"> (Frais de carburant pris en charge par le CAF sur fourniture de justificatif et si dans le cadre d’une sortie inscrite au programme officiel)</t>
    </r>
  </si>
  <si>
    <t>Nombre total de participants</t>
  </si>
  <si>
    <t>Nombre de km A/R</t>
  </si>
  <si>
    <t>Nombre de véhicules particuliers</t>
  </si>
  <si>
    <t>km</t>
  </si>
  <si>
    <t>euros</t>
  </si>
  <si>
    <t>MONTANT DES FRAIS DE LA SORTIE POUR CHAQUE PARTICIPANT</t>
  </si>
  <si>
    <t>MONTANT REVENANT AU(X) PROPRIETAIRES DES VEHICULES PARTICULIERS</t>
  </si>
  <si>
    <t>MONTANT REVENANT A LA PERSONNE AYANT AVANCE LES FRAIS DE CARBURANT ET LES FRAIS ANNEXES DU MINIBUS</t>
  </si>
  <si>
    <t>Hypothèse : nb de km identique pour chaque véhicule</t>
  </si>
  <si>
    <t>Indiquer "0" si aucun véhicule particulier n'a été utilisé</t>
  </si>
  <si>
    <t>Hypothèse : montant des frais annexes identique pour chaque véhicule</t>
  </si>
  <si>
    <t>Uniquement si le group a avancé des frais de carburant pour le minibus</t>
  </si>
  <si>
    <t>Montant des frais annexes par véhicule (péages, stationnement)</t>
  </si>
  <si>
    <t>MONTANT REVENANT AU CAF POUR LE MINIBUS (ET LA REMORQUE)</t>
  </si>
  <si>
    <t>Nb véhicules particuliers</t>
  </si>
  <si>
    <t>Config minibus</t>
  </si>
  <si>
    <t>Pas de minibus</t>
  </si>
  <si>
    <t>Minibus avec remorque</t>
  </si>
  <si>
    <t>Minibus seul</t>
  </si>
  <si>
    <t>Utilisation du minibus et/ou de la remorque</t>
  </si>
  <si>
    <t>euro/km globalisé</t>
  </si>
  <si>
    <t>nb véhicules + minibus</t>
  </si>
  <si>
    <t>Vérif</t>
  </si>
  <si>
    <t>Montant des frais de carburants avancés (minibus uniquement)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</si>
</sst>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5" borderId="2" xfId="0" applyFill="1" applyBorder="1" applyAlignment="1" applyProtection="1">
      <alignment horizontal="left"/>
      <protection locked="0"/>
    </xf>
    <xf numFmtId="0" fontId="0" fillId="5" borderId="0" xfId="0" applyFill="1" applyBorder="1" applyAlignment="1" applyProtection="1">
      <alignment horizontal="left"/>
      <protection locked="0"/>
    </xf>
    <xf numFmtId="2" fontId="0" fillId="5" borderId="7" xfId="0" applyNumberFormat="1" applyFill="1" applyBorder="1" applyAlignment="1" applyProtection="1">
      <alignment horizontal="left"/>
      <protection locked="0"/>
    </xf>
    <xf numFmtId="0" fontId="0" fillId="3" borderId="0" xfId="0" applyFill="1" applyProtection="1">
      <protection locked="0"/>
    </xf>
    <xf numFmtId="0" fontId="0" fillId="3" borderId="0" xfId="0" applyFill="1" applyAlignment="1" applyProtection="1">
      <alignment horizontal="left"/>
      <protection locked="0"/>
    </xf>
    <xf numFmtId="0" fontId="4" fillId="3" borderId="0" xfId="0" applyFont="1" applyFill="1" applyAlignment="1" applyProtection="1">
      <alignment horizontal="left"/>
      <protection locked="0"/>
    </xf>
    <xf numFmtId="2" fontId="0" fillId="3" borderId="0" xfId="0" applyNumberFormat="1" applyFill="1" applyAlignment="1" applyProtection="1">
      <alignment horizontal="left"/>
      <protection locked="0"/>
    </xf>
    <xf numFmtId="0" fontId="0" fillId="3" borderId="0" xfId="0" applyFill="1" applyProtection="1"/>
    <xf numFmtId="0" fontId="0" fillId="4" borderId="1" xfId="0" applyFill="1" applyBorder="1" applyProtection="1"/>
    <xf numFmtId="0" fontId="0" fillId="4" borderId="4" xfId="0" applyFill="1" applyBorder="1" applyProtection="1"/>
    <xf numFmtId="0" fontId="0" fillId="4" borderId="6" xfId="0" applyFill="1" applyBorder="1" applyProtection="1"/>
    <xf numFmtId="0" fontId="4" fillId="3" borderId="0" xfId="0" applyFont="1" applyFill="1" applyProtection="1"/>
    <xf numFmtId="0" fontId="1" fillId="6" borderId="9" xfId="0" applyFont="1" applyFill="1" applyBorder="1" applyProtection="1"/>
    <xf numFmtId="0" fontId="1" fillId="3" borderId="0" xfId="0" applyFont="1" applyFill="1" applyProtection="1"/>
    <xf numFmtId="0" fontId="1" fillId="7" borderId="1" xfId="0" applyFont="1" applyFill="1" applyBorder="1" applyAlignment="1" applyProtection="1">
      <alignment wrapText="1"/>
    </xf>
    <xf numFmtId="0" fontId="1" fillId="7" borderId="4" xfId="0" applyFont="1" applyFill="1" applyBorder="1" applyAlignment="1" applyProtection="1">
      <alignment wrapText="1"/>
    </xf>
    <xf numFmtId="0" fontId="1" fillId="7" borderId="6" xfId="0" applyFont="1" applyFill="1" applyBorder="1" applyAlignment="1" applyProtection="1">
      <alignment wrapText="1"/>
    </xf>
    <xf numFmtId="0" fontId="4" fillId="3" borderId="0" xfId="0" applyFont="1" applyFill="1" applyAlignment="1" applyProtection="1">
      <alignment horizontal="right"/>
    </xf>
    <xf numFmtId="0" fontId="0" fillId="2" borderId="1" xfId="0" applyFill="1" applyBorder="1" applyProtection="1"/>
    <xf numFmtId="0" fontId="0" fillId="2" borderId="2" xfId="0" applyFill="1" applyBorder="1" applyProtection="1"/>
    <xf numFmtId="0" fontId="1" fillId="2" borderId="3" xfId="0" applyFont="1" applyFill="1" applyBorder="1" applyProtection="1"/>
    <xf numFmtId="0" fontId="0" fillId="2" borderId="4" xfId="0" applyFill="1" applyBorder="1" applyAlignment="1" applyProtection="1">
      <alignment horizontal="left" vertical="top" wrapText="1"/>
    </xf>
    <xf numFmtId="0" fontId="0" fillId="2" borderId="0" xfId="0" applyFill="1" applyBorder="1" applyAlignment="1" applyProtection="1">
      <alignment horizontal="left" vertical="top" wrapText="1"/>
    </xf>
    <xf numFmtId="0" fontId="0" fillId="2" borderId="5" xfId="0" applyFill="1" applyBorder="1" applyAlignment="1" applyProtection="1">
      <alignment horizontal="left" vertical="top" wrapText="1"/>
    </xf>
    <xf numFmtId="0" fontId="5" fillId="2" borderId="4" xfId="0" applyFont="1" applyFill="1" applyBorder="1" applyAlignment="1" applyProtection="1">
      <alignment vertical="top"/>
    </xf>
    <xf numFmtId="0" fontId="5" fillId="2" borderId="0" xfId="0" applyFont="1" applyFill="1" applyBorder="1" applyAlignment="1" applyProtection="1">
      <alignment vertical="top"/>
    </xf>
    <xf numFmtId="0" fontId="0" fillId="2" borderId="5" xfId="0" applyFill="1" applyBorder="1" applyAlignment="1" applyProtection="1">
      <alignment vertical="top" wrapText="1"/>
    </xf>
    <xf numFmtId="0" fontId="0" fillId="2" borderId="4" xfId="0" applyFill="1" applyBorder="1" applyAlignment="1" applyProtection="1">
      <alignment vertical="top"/>
    </xf>
    <xf numFmtId="0" fontId="0" fillId="2" borderId="0" xfId="0" applyFill="1" applyBorder="1" applyAlignment="1" applyProtection="1">
      <alignment vertical="top"/>
    </xf>
    <xf numFmtId="0" fontId="0" fillId="2" borderId="6" xfId="0" applyFill="1" applyBorder="1" applyAlignment="1" applyProtection="1">
      <alignment horizontal="left" wrapText="1"/>
    </xf>
    <xf numFmtId="0" fontId="0" fillId="2" borderId="7" xfId="0" applyFill="1" applyBorder="1" applyAlignment="1" applyProtection="1">
      <alignment horizontal="left" wrapText="1"/>
    </xf>
    <xf numFmtId="0" fontId="0" fillId="2" borderId="8" xfId="0" applyFill="1" applyBorder="1" applyAlignment="1" applyProtection="1">
      <alignment horizontal="left" wrapText="1"/>
    </xf>
    <xf numFmtId="0" fontId="0" fillId="4" borderId="3" xfId="0" applyFill="1" applyBorder="1" applyProtection="1"/>
    <xf numFmtId="0" fontId="0" fillId="4" borderId="5" xfId="0" applyFill="1" applyBorder="1" applyProtection="1"/>
    <xf numFmtId="0" fontId="3" fillId="3" borderId="0" xfId="0" applyFont="1" applyFill="1" applyProtection="1"/>
    <xf numFmtId="0" fontId="0" fillId="4" borderId="8" xfId="0" applyFill="1" applyBorder="1" applyProtection="1"/>
    <xf numFmtId="0" fontId="0" fillId="6" borderId="11" xfId="0" applyFill="1" applyBorder="1" applyProtection="1"/>
    <xf numFmtId="0" fontId="0" fillId="7" borderId="3" xfId="0" applyFill="1" applyBorder="1" applyAlignment="1" applyProtection="1">
      <alignment vertical="top"/>
    </xf>
    <xf numFmtId="0" fontId="0" fillId="3" borderId="0" xfId="0" applyFill="1" applyAlignment="1" applyProtection="1">
      <alignment horizontal="left"/>
    </xf>
    <xf numFmtId="0" fontId="0" fillId="7" borderId="5" xfId="0" applyFill="1" applyBorder="1" applyAlignment="1" applyProtection="1">
      <alignment vertical="top"/>
    </xf>
    <xf numFmtId="0" fontId="0" fillId="7" borderId="8" xfId="0" applyFill="1" applyBorder="1" applyAlignment="1" applyProtection="1">
      <alignment vertical="top"/>
    </xf>
    <xf numFmtId="0" fontId="0" fillId="0" borderId="0" xfId="0" applyProtection="1"/>
    <xf numFmtId="0" fontId="4" fillId="3" borderId="0" xfId="0" applyFont="1" applyFill="1" applyAlignment="1" applyProtection="1">
      <alignment horizontal="left"/>
    </xf>
    <xf numFmtId="2" fontId="0" fillId="6" borderId="10" xfId="0" applyNumberFormat="1" applyFill="1" applyBorder="1" applyAlignment="1" applyProtection="1">
      <alignment horizontal="left"/>
    </xf>
    <xf numFmtId="2" fontId="0" fillId="3" borderId="0" xfId="0" applyNumberFormat="1" applyFill="1" applyAlignment="1" applyProtection="1">
      <alignment horizontal="left"/>
    </xf>
    <xf numFmtId="2" fontId="0" fillId="7" borderId="2" xfId="0" applyNumberFormat="1" applyFill="1" applyBorder="1" applyAlignment="1" applyProtection="1">
      <alignment horizontal="left"/>
    </xf>
    <xf numFmtId="2" fontId="0" fillId="7" borderId="0" xfId="0" applyNumberFormat="1" applyFill="1" applyBorder="1" applyAlignment="1" applyProtection="1">
      <alignment horizontal="left"/>
    </xf>
    <xf numFmtId="2" fontId="0" fillId="7" borderId="7" xfId="0" applyNumberFormat="1" applyFill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692B2-CAEC-44A6-84A3-77846F4FF028}">
  <dimension ref="B1:H93"/>
  <sheetViews>
    <sheetView tabSelected="1" zoomScale="85" zoomScaleNormal="85" workbookViewId="0">
      <selection activeCell="C5" sqref="C5"/>
    </sheetView>
  </sheetViews>
  <sheetFormatPr defaultRowHeight="14.4" x14ac:dyDescent="0.3"/>
  <cols>
    <col min="1" max="1" width="2.77734375" style="4" customWidth="1"/>
    <col min="2" max="2" width="66.5546875" style="8" customWidth="1"/>
    <col min="3" max="3" width="21.33203125" style="5" customWidth="1"/>
    <col min="4" max="4" width="8.88671875" style="8"/>
    <col min="5" max="5" width="2.77734375" style="8" customWidth="1"/>
    <col min="6" max="7" width="8.88671875" style="42"/>
    <col min="8" max="8" width="80.6640625" style="42" customWidth="1"/>
    <col min="9" max="16384" width="8.88671875" style="4"/>
  </cols>
  <sheetData>
    <row r="1" spans="2:8" ht="15" thickBot="1" x14ac:dyDescent="0.35">
      <c r="F1" s="8"/>
      <c r="G1" s="8"/>
      <c r="H1" s="8"/>
    </row>
    <row r="2" spans="2:8" x14ac:dyDescent="0.3">
      <c r="F2" s="19"/>
      <c r="G2" s="20"/>
      <c r="H2" s="21" t="s">
        <v>0</v>
      </c>
    </row>
    <row r="3" spans="2:8" x14ac:dyDescent="0.3">
      <c r="F3" s="22" t="s">
        <v>1</v>
      </c>
      <c r="G3" s="23"/>
      <c r="H3" s="24"/>
    </row>
    <row r="4" spans="2:8" x14ac:dyDescent="0.3">
      <c r="F4" s="25">
        <v>0.25</v>
      </c>
      <c r="G4" s="26" t="s">
        <v>3</v>
      </c>
      <c r="H4" s="27" t="s">
        <v>4</v>
      </c>
    </row>
    <row r="5" spans="2:8" ht="28.8" x14ac:dyDescent="0.3">
      <c r="F5" s="25">
        <v>0.38</v>
      </c>
      <c r="G5" s="26" t="s">
        <v>3</v>
      </c>
      <c r="H5" s="27" t="s">
        <v>5</v>
      </c>
    </row>
    <row r="6" spans="2:8" ht="43.2" x14ac:dyDescent="0.3">
      <c r="F6" s="28">
        <v>0.43</v>
      </c>
      <c r="G6" s="29" t="s">
        <v>3</v>
      </c>
      <c r="H6" s="27" t="s">
        <v>6</v>
      </c>
    </row>
    <row r="7" spans="2:8" ht="15" thickBot="1" x14ac:dyDescent="0.35">
      <c r="F7" s="30" t="s">
        <v>2</v>
      </c>
      <c r="G7" s="31"/>
      <c r="H7" s="32"/>
    </row>
    <row r="8" spans="2:8" x14ac:dyDescent="0.3">
      <c r="B8" s="9" t="s">
        <v>7</v>
      </c>
      <c r="C8" s="1">
        <v>8</v>
      </c>
      <c r="D8" s="33"/>
      <c r="F8" s="8"/>
      <c r="G8" s="8"/>
      <c r="H8" s="8"/>
    </row>
    <row r="9" spans="2:8" x14ac:dyDescent="0.3">
      <c r="B9" s="10" t="s">
        <v>8</v>
      </c>
      <c r="C9" s="2">
        <v>500</v>
      </c>
      <c r="D9" s="34" t="s">
        <v>10</v>
      </c>
      <c r="F9" s="35" t="s">
        <v>15</v>
      </c>
      <c r="G9" s="8"/>
      <c r="H9" s="8"/>
    </row>
    <row r="10" spans="2:8" x14ac:dyDescent="0.3">
      <c r="B10" s="10" t="s">
        <v>26</v>
      </c>
      <c r="C10" s="2" t="s">
        <v>23</v>
      </c>
      <c r="D10" s="34"/>
      <c r="F10" s="35"/>
      <c r="G10" s="8"/>
      <c r="H10" s="8"/>
    </row>
    <row r="11" spans="2:8" x14ac:dyDescent="0.3">
      <c r="B11" s="10" t="s">
        <v>9</v>
      </c>
      <c r="C11" s="2">
        <v>1</v>
      </c>
      <c r="D11" s="34"/>
      <c r="F11" s="35" t="s">
        <v>16</v>
      </c>
      <c r="G11" s="8"/>
      <c r="H11" s="8"/>
    </row>
    <row r="12" spans="2:8" x14ac:dyDescent="0.3">
      <c r="B12" s="10" t="s">
        <v>19</v>
      </c>
      <c r="C12" s="2">
        <v>1</v>
      </c>
      <c r="D12" s="34" t="s">
        <v>11</v>
      </c>
      <c r="F12" s="35" t="s">
        <v>17</v>
      </c>
      <c r="G12" s="8"/>
      <c r="H12" s="8"/>
    </row>
    <row r="13" spans="2:8" ht="15" thickBot="1" x14ac:dyDescent="0.35">
      <c r="B13" s="11" t="s">
        <v>30</v>
      </c>
      <c r="C13" s="3">
        <v>23</v>
      </c>
      <c r="D13" s="36" t="s">
        <v>11</v>
      </c>
      <c r="F13" s="35" t="s">
        <v>18</v>
      </c>
      <c r="G13" s="8"/>
      <c r="H13" s="8"/>
    </row>
    <row r="14" spans="2:8" x14ac:dyDescent="0.3">
      <c r="B14" s="12"/>
      <c r="C14" s="43" cm="1">
        <f t="array" ref="C14">C11*F4+_xlfn.IFS(C10="Pas de minibus",0,C10="Minibus seul",F5,C10="Minibus avec remorque",F6)</f>
        <v>0.25</v>
      </c>
      <c r="D14" s="12" t="s">
        <v>27</v>
      </c>
      <c r="E14" s="12"/>
      <c r="F14" s="12"/>
      <c r="G14" s="8"/>
      <c r="H14" s="8"/>
    </row>
    <row r="15" spans="2:8" x14ac:dyDescent="0.3">
      <c r="B15" s="12"/>
      <c r="C15" s="43" cm="1">
        <f t="array" ref="C15">C11+_xlfn.IFS(C10="pas de minibus",0,C10="Minibus seul",1,C10="Minibus avec remorque",1)</f>
        <v>1</v>
      </c>
      <c r="D15" s="12" t="s">
        <v>28</v>
      </c>
      <c r="E15" s="12"/>
      <c r="F15" s="12"/>
      <c r="G15" s="8"/>
      <c r="H15" s="8"/>
    </row>
    <row r="16" spans="2:8" ht="15" thickBot="1" x14ac:dyDescent="0.35">
      <c r="C16" s="39"/>
      <c r="F16" s="8"/>
      <c r="G16" s="8"/>
      <c r="H16" s="8"/>
    </row>
    <row r="17" spans="2:8" ht="15" thickBot="1" x14ac:dyDescent="0.35">
      <c r="B17" s="13" t="s">
        <v>12</v>
      </c>
      <c r="C17" s="44" cm="1">
        <f t="array" ref="C17">((C11*F4+_xlfn.IFS(C10="Pas de minibus",0,C10="Minibus seul",F5,C10="Minibus avec remorque",F6))*C9+(C11+_xlfn.IFS(C10="pas de minibus",0,C10="Minibus seul",1,C10="Minibus avec remorque",1))*C12)/C8</f>
        <v>15.75</v>
      </c>
      <c r="D17" s="37" t="s">
        <v>11</v>
      </c>
      <c r="F17" s="8"/>
      <c r="G17" s="8"/>
      <c r="H17" s="8"/>
    </row>
    <row r="18" spans="2:8" ht="15" thickBot="1" x14ac:dyDescent="0.35">
      <c r="B18" s="14"/>
      <c r="C18" s="45"/>
      <c r="F18" s="8"/>
      <c r="G18" s="8"/>
      <c r="H18" s="14" t="s">
        <v>29</v>
      </c>
    </row>
    <row r="19" spans="2:8" x14ac:dyDescent="0.3">
      <c r="B19" s="15" t="s">
        <v>20</v>
      </c>
      <c r="C19" s="46" cm="1">
        <f t="array" ref="C19">(_xlfn.IFS(C10="Pas de minibus",0,C10="Minibus seul",F5*C9-C13,C10="Minibus avec remorque",F6*C9-C13))</f>
        <v>0</v>
      </c>
      <c r="D19" s="38" t="s">
        <v>11</v>
      </c>
      <c r="F19" s="8"/>
      <c r="G19" s="8"/>
      <c r="H19" s="39">
        <f>C17*C8-SUM(C19:C21)</f>
        <v>0</v>
      </c>
    </row>
    <row r="20" spans="2:8" x14ac:dyDescent="0.3">
      <c r="B20" s="16" t="s">
        <v>13</v>
      </c>
      <c r="C20" s="47">
        <f>IF(C11=0,0,C9*F4+C12)</f>
        <v>126</v>
      </c>
      <c r="D20" s="40" t="s">
        <v>11</v>
      </c>
      <c r="F20" s="8"/>
      <c r="G20" s="8"/>
      <c r="H20" s="8"/>
    </row>
    <row r="21" spans="2:8" ht="29.4" thickBot="1" x14ac:dyDescent="0.35">
      <c r="B21" s="17" t="s">
        <v>14</v>
      </c>
      <c r="C21" s="48" cm="1">
        <f t="array" ref="C21">_xlfn.IFS(C10="Pas de minibus",0,C10="Minibus seul",SUM(C12:C13),C10="Minibus avec remorque",SUM(C12:C13))</f>
        <v>0</v>
      </c>
      <c r="D21" s="41" t="s">
        <v>11</v>
      </c>
      <c r="F21" s="8"/>
      <c r="G21" s="8"/>
      <c r="H21" s="8"/>
    </row>
    <row r="22" spans="2:8" x14ac:dyDescent="0.3">
      <c r="C22" s="7"/>
      <c r="F22" s="8"/>
      <c r="G22" s="8"/>
      <c r="H22" s="8"/>
    </row>
    <row r="23" spans="2:8" x14ac:dyDescent="0.3">
      <c r="F23" s="8"/>
      <c r="G23" s="8"/>
      <c r="H23" s="8"/>
    </row>
    <row r="24" spans="2:8" x14ac:dyDescent="0.3">
      <c r="F24" s="8"/>
      <c r="G24" s="8"/>
      <c r="H24" s="8"/>
    </row>
    <row r="25" spans="2:8" x14ac:dyDescent="0.3">
      <c r="F25" s="8"/>
      <c r="G25" s="8"/>
      <c r="H25" s="8"/>
    </row>
    <row r="26" spans="2:8" x14ac:dyDescent="0.3">
      <c r="B26" s="12" t="s">
        <v>21</v>
      </c>
      <c r="C26" s="6" t="s">
        <v>22</v>
      </c>
      <c r="F26" s="8"/>
      <c r="G26" s="8"/>
      <c r="H26" s="8"/>
    </row>
    <row r="27" spans="2:8" x14ac:dyDescent="0.3">
      <c r="B27" s="18">
        <v>0</v>
      </c>
      <c r="C27" s="6" t="s">
        <v>23</v>
      </c>
      <c r="F27" s="8"/>
      <c r="G27" s="8"/>
      <c r="H27" s="8"/>
    </row>
    <row r="28" spans="2:8" x14ac:dyDescent="0.3">
      <c r="B28" s="12">
        <v>1</v>
      </c>
      <c r="C28" s="6" t="s">
        <v>25</v>
      </c>
      <c r="F28" s="8"/>
      <c r="G28" s="8"/>
      <c r="H28" s="8"/>
    </row>
    <row r="29" spans="2:8" x14ac:dyDescent="0.3">
      <c r="B29" s="12">
        <v>2</v>
      </c>
      <c r="C29" s="6" t="s">
        <v>24</v>
      </c>
      <c r="F29" s="8"/>
      <c r="G29" s="8"/>
      <c r="H29" s="8"/>
    </row>
    <row r="30" spans="2:8" x14ac:dyDescent="0.3">
      <c r="B30" s="12">
        <v>3</v>
      </c>
      <c r="C30" s="6"/>
      <c r="F30" s="8"/>
      <c r="G30" s="8"/>
      <c r="H30" s="8"/>
    </row>
    <row r="31" spans="2:8" x14ac:dyDescent="0.3">
      <c r="B31" s="12">
        <v>4</v>
      </c>
      <c r="C31" s="6"/>
      <c r="F31" s="8"/>
      <c r="G31" s="8"/>
      <c r="H31" s="8"/>
    </row>
    <row r="32" spans="2:8" x14ac:dyDescent="0.3">
      <c r="B32" s="12">
        <v>5</v>
      </c>
      <c r="C32" s="6"/>
      <c r="F32" s="8"/>
      <c r="G32" s="8"/>
      <c r="H32" s="8"/>
    </row>
    <row r="33" spans="2:8" x14ac:dyDescent="0.3">
      <c r="B33" s="12"/>
      <c r="C33" s="6"/>
      <c r="F33" s="8"/>
      <c r="G33" s="8"/>
      <c r="H33" s="8"/>
    </row>
    <row r="34" spans="2:8" x14ac:dyDescent="0.3">
      <c r="F34" s="8"/>
      <c r="G34" s="8"/>
      <c r="H34" s="8"/>
    </row>
    <row r="35" spans="2:8" x14ac:dyDescent="0.3">
      <c r="F35" s="8"/>
      <c r="G35" s="8"/>
      <c r="H35" s="8"/>
    </row>
    <row r="36" spans="2:8" x14ac:dyDescent="0.3">
      <c r="F36" s="8"/>
      <c r="G36" s="8"/>
      <c r="H36" s="8"/>
    </row>
    <row r="37" spans="2:8" x14ac:dyDescent="0.3">
      <c r="F37" s="8"/>
      <c r="G37" s="8"/>
      <c r="H37" s="8"/>
    </row>
    <row r="38" spans="2:8" x14ac:dyDescent="0.3">
      <c r="F38" s="8"/>
      <c r="G38" s="8"/>
      <c r="H38" s="8"/>
    </row>
    <row r="39" spans="2:8" x14ac:dyDescent="0.3">
      <c r="F39" s="8"/>
      <c r="G39" s="8"/>
      <c r="H39" s="8"/>
    </row>
    <row r="40" spans="2:8" x14ac:dyDescent="0.3">
      <c r="F40" s="8"/>
      <c r="G40" s="8"/>
      <c r="H40" s="8"/>
    </row>
    <row r="41" spans="2:8" x14ac:dyDescent="0.3">
      <c r="F41" s="8"/>
      <c r="G41" s="8"/>
      <c r="H41" s="8"/>
    </row>
    <row r="42" spans="2:8" x14ac:dyDescent="0.3">
      <c r="F42" s="8"/>
      <c r="G42" s="8"/>
      <c r="H42" s="8"/>
    </row>
    <row r="43" spans="2:8" x14ac:dyDescent="0.3">
      <c r="F43" s="8"/>
      <c r="G43" s="8"/>
      <c r="H43" s="8"/>
    </row>
    <row r="44" spans="2:8" x14ac:dyDescent="0.3">
      <c r="F44" s="8"/>
      <c r="G44" s="8"/>
      <c r="H44" s="8"/>
    </row>
    <row r="45" spans="2:8" x14ac:dyDescent="0.3">
      <c r="F45" s="8"/>
      <c r="G45" s="8"/>
      <c r="H45" s="8"/>
    </row>
    <row r="46" spans="2:8" x14ac:dyDescent="0.3">
      <c r="F46" s="8"/>
      <c r="G46" s="8"/>
      <c r="H46" s="8"/>
    </row>
    <row r="47" spans="2:8" x14ac:dyDescent="0.3">
      <c r="F47" s="8"/>
      <c r="G47" s="8"/>
      <c r="H47" s="8"/>
    </row>
    <row r="48" spans="2:8" x14ac:dyDescent="0.3">
      <c r="F48" s="8"/>
      <c r="G48" s="8"/>
      <c r="H48" s="8"/>
    </row>
    <row r="49" spans="6:8" x14ac:dyDescent="0.3">
      <c r="F49" s="8"/>
      <c r="G49" s="8"/>
      <c r="H49" s="8"/>
    </row>
    <row r="50" spans="6:8" x14ac:dyDescent="0.3">
      <c r="F50" s="8"/>
      <c r="G50" s="8"/>
      <c r="H50" s="8"/>
    </row>
    <row r="51" spans="6:8" x14ac:dyDescent="0.3">
      <c r="F51" s="8"/>
      <c r="G51" s="8"/>
      <c r="H51" s="8"/>
    </row>
    <row r="52" spans="6:8" x14ac:dyDescent="0.3">
      <c r="F52" s="8"/>
      <c r="G52" s="8"/>
      <c r="H52" s="8"/>
    </row>
    <row r="53" spans="6:8" x14ac:dyDescent="0.3">
      <c r="F53" s="8"/>
      <c r="G53" s="8"/>
      <c r="H53" s="8"/>
    </row>
    <row r="54" spans="6:8" x14ac:dyDescent="0.3">
      <c r="F54" s="8"/>
      <c r="G54" s="8"/>
      <c r="H54" s="8"/>
    </row>
    <row r="55" spans="6:8" x14ac:dyDescent="0.3">
      <c r="F55" s="8"/>
      <c r="G55" s="8"/>
      <c r="H55" s="8"/>
    </row>
    <row r="56" spans="6:8" x14ac:dyDescent="0.3">
      <c r="F56" s="8"/>
      <c r="G56" s="8"/>
      <c r="H56" s="8"/>
    </row>
    <row r="57" spans="6:8" x14ac:dyDescent="0.3">
      <c r="F57" s="8"/>
      <c r="G57" s="8"/>
      <c r="H57" s="8"/>
    </row>
    <row r="58" spans="6:8" x14ac:dyDescent="0.3">
      <c r="F58" s="8"/>
      <c r="G58" s="8"/>
      <c r="H58" s="8"/>
    </row>
    <row r="59" spans="6:8" x14ac:dyDescent="0.3">
      <c r="F59" s="8"/>
      <c r="G59" s="8"/>
      <c r="H59" s="8"/>
    </row>
    <row r="60" spans="6:8" x14ac:dyDescent="0.3">
      <c r="F60" s="8"/>
      <c r="G60" s="8"/>
      <c r="H60" s="8"/>
    </row>
    <row r="61" spans="6:8" x14ac:dyDescent="0.3">
      <c r="F61" s="8"/>
      <c r="G61" s="8"/>
      <c r="H61" s="8"/>
    </row>
    <row r="62" spans="6:8" x14ac:dyDescent="0.3">
      <c r="F62" s="8"/>
      <c r="G62" s="8"/>
      <c r="H62" s="8"/>
    </row>
    <row r="63" spans="6:8" x14ac:dyDescent="0.3">
      <c r="F63" s="8"/>
      <c r="G63" s="8"/>
      <c r="H63" s="8"/>
    </row>
    <row r="64" spans="6:8" x14ac:dyDescent="0.3">
      <c r="F64" s="8"/>
      <c r="G64" s="8"/>
      <c r="H64" s="8"/>
    </row>
    <row r="65" spans="6:8" x14ac:dyDescent="0.3">
      <c r="F65" s="8"/>
      <c r="G65" s="8"/>
      <c r="H65" s="8"/>
    </row>
    <row r="66" spans="6:8" x14ac:dyDescent="0.3">
      <c r="F66" s="8"/>
      <c r="G66" s="8"/>
      <c r="H66" s="8"/>
    </row>
    <row r="67" spans="6:8" x14ac:dyDescent="0.3">
      <c r="F67" s="8"/>
      <c r="G67" s="8"/>
      <c r="H67" s="8"/>
    </row>
    <row r="68" spans="6:8" x14ac:dyDescent="0.3">
      <c r="F68" s="8"/>
      <c r="G68" s="8"/>
      <c r="H68" s="8"/>
    </row>
    <row r="69" spans="6:8" x14ac:dyDescent="0.3">
      <c r="F69" s="8"/>
      <c r="G69" s="8"/>
      <c r="H69" s="8"/>
    </row>
    <row r="70" spans="6:8" x14ac:dyDescent="0.3">
      <c r="F70" s="8"/>
      <c r="G70" s="8"/>
      <c r="H70" s="8"/>
    </row>
    <row r="71" spans="6:8" x14ac:dyDescent="0.3">
      <c r="F71" s="8"/>
      <c r="G71" s="8"/>
      <c r="H71" s="8"/>
    </row>
    <row r="72" spans="6:8" x14ac:dyDescent="0.3">
      <c r="F72" s="8"/>
      <c r="G72" s="8"/>
      <c r="H72" s="8"/>
    </row>
    <row r="73" spans="6:8" x14ac:dyDescent="0.3">
      <c r="F73" s="8"/>
      <c r="G73" s="8"/>
      <c r="H73" s="8"/>
    </row>
    <row r="74" spans="6:8" x14ac:dyDescent="0.3">
      <c r="F74" s="8"/>
      <c r="G74" s="8"/>
      <c r="H74" s="8"/>
    </row>
    <row r="75" spans="6:8" x14ac:dyDescent="0.3">
      <c r="F75" s="8"/>
      <c r="G75" s="8"/>
      <c r="H75" s="8"/>
    </row>
    <row r="76" spans="6:8" x14ac:dyDescent="0.3">
      <c r="F76" s="8"/>
      <c r="G76" s="8"/>
      <c r="H76" s="8"/>
    </row>
    <row r="77" spans="6:8" x14ac:dyDescent="0.3">
      <c r="F77" s="8"/>
      <c r="G77" s="8"/>
      <c r="H77" s="8"/>
    </row>
    <row r="78" spans="6:8" x14ac:dyDescent="0.3">
      <c r="F78" s="8"/>
      <c r="G78" s="8"/>
      <c r="H78" s="8"/>
    </row>
    <row r="79" spans="6:8" x14ac:dyDescent="0.3">
      <c r="F79" s="8"/>
      <c r="G79" s="8"/>
      <c r="H79" s="8"/>
    </row>
    <row r="80" spans="6:8" x14ac:dyDescent="0.3">
      <c r="F80" s="8"/>
      <c r="G80" s="8"/>
      <c r="H80" s="8"/>
    </row>
    <row r="81" spans="6:8" x14ac:dyDescent="0.3">
      <c r="F81" s="8"/>
      <c r="G81" s="8"/>
      <c r="H81" s="8"/>
    </row>
    <row r="82" spans="6:8" x14ac:dyDescent="0.3">
      <c r="F82" s="8"/>
      <c r="G82" s="8"/>
      <c r="H82" s="8"/>
    </row>
    <row r="83" spans="6:8" x14ac:dyDescent="0.3">
      <c r="F83" s="8"/>
      <c r="G83" s="8"/>
      <c r="H83" s="8"/>
    </row>
    <row r="84" spans="6:8" x14ac:dyDescent="0.3">
      <c r="F84" s="8"/>
      <c r="G84" s="8"/>
      <c r="H84" s="8"/>
    </row>
    <row r="85" spans="6:8" x14ac:dyDescent="0.3">
      <c r="F85" s="8"/>
      <c r="G85" s="8"/>
      <c r="H85" s="8"/>
    </row>
    <row r="86" spans="6:8" x14ac:dyDescent="0.3">
      <c r="F86" s="8"/>
      <c r="G86" s="8"/>
      <c r="H86" s="8"/>
    </row>
    <row r="87" spans="6:8" x14ac:dyDescent="0.3">
      <c r="F87" s="8"/>
      <c r="G87" s="8"/>
      <c r="H87" s="8"/>
    </row>
    <row r="88" spans="6:8" x14ac:dyDescent="0.3">
      <c r="F88" s="8"/>
      <c r="G88" s="8"/>
      <c r="H88" s="8"/>
    </row>
    <row r="89" spans="6:8" x14ac:dyDescent="0.3">
      <c r="F89" s="8"/>
      <c r="G89" s="8"/>
      <c r="H89" s="8"/>
    </row>
    <row r="90" spans="6:8" x14ac:dyDescent="0.3">
      <c r="F90" s="8"/>
      <c r="G90" s="8"/>
      <c r="H90" s="8"/>
    </row>
    <row r="91" spans="6:8" x14ac:dyDescent="0.3">
      <c r="F91" s="8"/>
      <c r="G91" s="8"/>
      <c r="H91" s="8"/>
    </row>
    <row r="92" spans="6:8" x14ac:dyDescent="0.3">
      <c r="F92" s="8"/>
      <c r="G92" s="8"/>
      <c r="H92" s="8"/>
    </row>
    <row r="93" spans="6:8" x14ac:dyDescent="0.3">
      <c r="F93" s="8"/>
      <c r="G93" s="8"/>
      <c r="H93" s="8"/>
    </row>
  </sheetData>
  <sheetProtection algorithmName="SHA-512" hashValue="OyyT9zZmeys7N+z9wUXOhgT+AKUlT/juDpAya7e33ex87Z8ahLLUUdxVVfFKXDvBTT0FNvUwRPBazSlHISsZXw==" saltValue="wxUN9PQaliKbvPAMPabbjg==" spinCount="100000" sheet="1" objects="1" scenarios="1" selectLockedCells="1"/>
  <mergeCells count="2">
    <mergeCell ref="F3:H3"/>
    <mergeCell ref="F7:H7"/>
  </mergeCells>
  <dataValidations count="3">
    <dataValidation type="whole" allowBlank="1" showInputMessage="1" showErrorMessage="1" sqref="C8" xr:uid="{E9B8BDD5-319F-4935-8BEC-C297FEBFBD2F}">
      <formula1>1</formula1>
      <formula2>30</formula2>
    </dataValidation>
    <dataValidation type="list" allowBlank="1" showInputMessage="1" showErrorMessage="1" sqref="C10" xr:uid="{7D3830FF-D8FD-415E-AAEE-42C93B05A4C6}">
      <formula1>$C$27:$C$29</formula1>
    </dataValidation>
    <dataValidation type="list" allowBlank="1" showInputMessage="1" showErrorMessage="1" sqref="C11" xr:uid="{92C1B660-3C4B-442F-B6C1-FAF609085957}">
      <formula1>$B$27:$B$32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C 3 z / V j 6 h E O K m A A A A 9 w A A A B I A H A B D b 2 5 m a W c v U G F j a 2 F n Z S 5 4 b W w g o h g A K K A U A A A A A A A A A A A A A A A A A A A A A A A A A A A A h Y + 9 D o I w A I R f h X S n f z g Y U s p g 4 i S J 0 c S 4 N q V A I x T T F s u 7 O f h I v o I Y R d 0 c 7 + 6 7 5 O 5 + v b F 8 7 N r o o q z T v c k A g R h E y s i + 1 K b O w O C r e A l y z r Z C n k S t o g k 2 L h 2 d z k D j / T l F K I Q A Q w J 7 W y O K M U H H Y r O X j e p E r I 3 z w k g F P q 3 y f w t w d n i N 4 R Q S s o C U 0 g R i h m a X F d p 8 C T o N f q Y / J l s N r R + s 4 p W N 1 z u G Z s n Q + w R / A F B L A w Q U A A I A C A A L f P 9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C 3 z / V i i K R 7 g O A A A A E Q A A A B M A H A B G b 3 J t d W x h c y 9 T Z W N 0 a W 9 u M S 5 t I K I Y A C i g F A A A A A A A A A A A A A A A A A A A A A A A A A A A A C t O T S 7 J z M 9 T C I b Q h t Y A U E s B A i 0 A F A A C A A g A C 3 z / V j 6 h E O K m A A A A 9 w A A A B I A A A A A A A A A A A A A A A A A A A A A A E N v b m Z p Z y 9 Q Y W N r Y W d l L n h t b F B L A Q I t A B Q A A g A I A A t 8 / 1 Y P y u m r p A A A A O k A A A A T A A A A A A A A A A A A A A A A A P I A A A B b Q 2 9 u d G V u d F 9 U e X B l c 1 0 u e G 1 s U E s B A i 0 A F A A C A A g A C 3 z / V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M i d s R C p r 4 l G j z U f A w g C u / 8 A A A A A A g A A A A A A A 2 Y A A M A A A A A Q A A A A W e v + c / E Q s L e H b a 2 q 1 6 P 6 J w A A A A A E g A A A o A A A A B A A A A A + 2 o d K D o O D O b A a L K m 7 P k V u U A A A A D x 9 d f H Q A i Z T i 2 E f i V i G X u l v k Y p 3 u 9 4 Q n z w g T T z f k w w K L V T 4 R R z F w 9 O g z N c X V E C 1 z f d A N H K a E O C N Q X w f L r v v 0 n R 8 u Z P 5 2 u n 5 G o D I + + B 6 D d J N F A A A A B w Y I E t 6 u V E x s H n 1 h j k w u F 5 K X K D D < / D a t a M a s h u p > 
</file>

<file path=customXml/itemProps1.xml><?xml version="1.0" encoding="utf-8"?>
<ds:datastoreItem xmlns:ds="http://schemas.openxmlformats.org/officeDocument/2006/customXml" ds:itemID="{2F69345A-0BA9-48D9-80D4-F64A326F6C8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Etave, Laure (GE Gas Power)</dc:creator>
  <cp:lastModifiedBy>Etave, Laure (GE Gas Power)</cp:lastModifiedBy>
  <dcterms:created xsi:type="dcterms:W3CDTF">2023-07-31T12:31:10Z</dcterms:created>
  <dcterms:modified xsi:type="dcterms:W3CDTF">2023-07-31T15:29:00Z</dcterms:modified>
</cp:coreProperties>
</file>